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sotac24-my.sharepoint.com/personal/cfinanciero_asotac24_onmicrosoft_com/Documents/Documentos/INFORMACIÓN PUBLICA 2026/2026 información www asotacgua.com/6. JUNIO 2026/Numeral 12/"/>
    </mc:Choice>
  </mc:AlternateContent>
  <xr:revisionPtr revIDLastSave="608" documentId="14_{D1EDD83F-4F48-403D-AC67-870A1E04FB18}" xr6:coauthVersionLast="47" xr6:coauthVersionMax="47" xr10:uidLastSave="{E7547C97-DB1D-4DBD-8B6B-48A62F1B67A2}"/>
  <bookViews>
    <workbookView xWindow="-120" yWindow="-120" windowWidth="29040" windowHeight="15720" xr2:uid="{1F0AE4C9-F478-428A-A2FA-A0008A406287}"/>
  </bookViews>
  <sheets>
    <sheet name="N12" sheetId="1" r:id="rId1"/>
  </sheets>
  <definedNames>
    <definedName name="_xlnm.Print_Area" localSheetId="0">'N12'!$A$1:$H$68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1" l="1"/>
  <c r="H41" i="1"/>
  <c r="H40" i="1"/>
  <c r="H39" i="1"/>
  <c r="H38" i="1"/>
  <c r="H37" i="1"/>
  <c r="H36" i="1"/>
  <c r="H35" i="1"/>
</calcChain>
</file>

<file path=xl/sharedStrings.xml><?xml version="1.0" encoding="utf-8"?>
<sst xmlns="http://schemas.openxmlformats.org/spreadsheetml/2006/main" count="160" uniqueCount="72">
  <si>
    <t>NUMERAL 12 - VIAJES NACIONALES E INTERNACIONALES</t>
  </si>
  <si>
    <t>FECHA SALIDA</t>
  </si>
  <si>
    <t>FECHA RETORNO</t>
  </si>
  <si>
    <t>DESTINO</t>
  </si>
  <si>
    <t>OBJETIVO DEL VIAJE</t>
  </si>
  <si>
    <t>COSTO DE BOLETO AEREO</t>
  </si>
  <si>
    <t>COSTO DE VIÁTICOS</t>
  </si>
  <si>
    <t>ENTIDAD: ASOCIACION DEPORTIVA NACIONAL DE TIRO CON ARMAS DE CAZA</t>
  </si>
  <si>
    <t>DIRECCIÓN:  3RA. AVENIDA 8-35, ZONA 2, INTERIOR FINCA EL ZAPOTE, GUATEMALA</t>
  </si>
  <si>
    <t>HORARIO DE ATENCIÓN:8:30 AM. A 4:00 PM</t>
  </si>
  <si>
    <t>TELÉFONO: 2254-3734</t>
  </si>
  <si>
    <t>DIRECTOR: CRISTIAN DIEGO BERMÚDEZ APEL</t>
  </si>
  <si>
    <t>ENCARGADO DE ACTUALIZACIÓN: ALEX DANIEL SOTO LÓPEZ</t>
  </si>
  <si>
    <t>NA: NO APLICA</t>
  </si>
  <si>
    <t>CORRESPONDE AL MES DE: ENERO A DICIEMBRE 2026</t>
  </si>
  <si>
    <t>Sin movimiento</t>
  </si>
  <si>
    <t>NOMBRE DEL ATLETA</t>
  </si>
  <si>
    <t>DOCTO.</t>
  </si>
  <si>
    <t>VIGENTE: PERÍODO 2026</t>
  </si>
  <si>
    <t>(Artículo 10, numeral 12 Ley de Acceso a la Información Pública)</t>
  </si>
  <si>
    <t>Listado de viajes nacionales e internacionales</t>
  </si>
  <si>
    <t>MARZO 2026</t>
  </si>
  <si>
    <t>FEBRERO 2026</t>
  </si>
  <si>
    <t>ENERO 2026</t>
  </si>
  <si>
    <t>FACT.</t>
  </si>
  <si>
    <t>3/04/20206</t>
  </si>
  <si>
    <t>JEAN PIERRE BROL CARDENAS</t>
  </si>
  <si>
    <t>FERNANDO ENRIQUE BROL CARDENAS</t>
  </si>
  <si>
    <t>ADRIANA RUANO O LIVA</t>
  </si>
  <si>
    <t>EMILY PADILLA CORONADO</t>
  </si>
  <si>
    <t>ANA WALESKA SOTO ABRIL</t>
  </si>
  <si>
    <t>MALAGA, ESPAÑA, TANGIER, MARRUECOS</t>
  </si>
  <si>
    <t>CAMPAMENTO, WORLD CUP SHOTGUN</t>
  </si>
  <si>
    <t>ABRIL 2026</t>
  </si>
  <si>
    <t>LONATO DEL GARDA, ITAL</t>
  </si>
  <si>
    <t>Compra de boleto aéreo para atleta de la modalidad de Foso Olímpico  Participación en la ISSF World Cup Shotgun  Lonato del Garda Italia del 29 de Junio al 13 de Julio  F. # 2349089409 Control Interno No. 735</t>
  </si>
  <si>
    <t>Jean Pierre Brol Cardenas</t>
  </si>
  <si>
    <t xml:space="preserve">Compra de boleto aéreo para entrenador de la modalidad de Foso Olímpico  por su  participación en Campamento de Entrenamiento en Santo Domingo, República Dominicana del 09 al 17 de Junio </t>
  </si>
  <si>
    <t>Lance Thomas Bade</t>
  </si>
  <si>
    <t>Compra de boleto aéreo para el atleta de la modalidad de Skeet z por su  participación en Campamento de Entrenamiento en Santo Domingo, República Dominicana del 09 al 17 de Junio</t>
  </si>
  <si>
    <t>Santiago Romero Júare</t>
  </si>
  <si>
    <t>MAYO 2026</t>
  </si>
  <si>
    <t>JUNIO 2026</t>
  </si>
  <si>
    <t>Boletos áereos para atletas de la modalidad de Skeet y Foso Olímpico por su participación en el Campamento de Entrenamiento, en Santo Domingo, República Dominicana del 09 al 17 de junio 2026</t>
  </si>
  <si>
    <t>Delegación Skeet</t>
  </si>
  <si>
    <t>Delegación Foso</t>
  </si>
  <si>
    <t>Maria Isabel Soto Gutiérrez</t>
  </si>
  <si>
    <t>Diego José Bermúdez Labbé</t>
  </si>
  <si>
    <t xml:space="preserve">Ana Waleska Soto Abril </t>
  </si>
  <si>
    <t>Hebert Danilo Brol Cárdenas</t>
  </si>
  <si>
    <t>Fernando Enrique Brol Cárdenas</t>
  </si>
  <si>
    <t>Emily Padilla Coronado</t>
  </si>
  <si>
    <t>Sebastian Bermúdez Labbé</t>
  </si>
  <si>
    <t>Carlos Arturo Padilla Coronado</t>
  </si>
  <si>
    <t>James Todd Graves</t>
  </si>
  <si>
    <t>Campamento de Entrenamiento en Santo Domingo, República Dominicana del 09 al 17 de Junio 2026</t>
  </si>
  <si>
    <t>Santo Domingo, República Dominicana</t>
  </si>
  <si>
    <t>Campamento de Entrenamiento, en Santo Domingo, República Dominicana del 09 al 17 de junio 2026</t>
  </si>
  <si>
    <t>Ana Waleska Soto Abril</t>
  </si>
  <si>
    <t>Adriana Ruano Oliva</t>
  </si>
  <si>
    <t>Delegación de Skeet</t>
  </si>
  <si>
    <t>Delegación de Foso</t>
  </si>
  <si>
    <t xml:space="preserve"> Lonato del Garda, Italia</t>
  </si>
  <si>
    <t>ISSF World Cup Shotgun Lonato del Garda, Italia del 27 de junio al 13 de Julio 2026</t>
  </si>
  <si>
    <t>Boletos áereos para la delegación de la modalidad de Skeet por su participación en los XXV Juegos Centroamericanos y del Caribe, Santo Domingo, Repúbica Dominicana  del 20 al 27 de Julio 2026</t>
  </si>
  <si>
    <t>Boletos áereos para el entrenador  de la modalidad de Foso Olímpico Lance Thomas Bade por su participación em ñps XXV Juegos Centroamericanos y del Caribe, Santo Domingo, Repúbica Dominicana  del 23 al 31 de Julio 2026</t>
  </si>
  <si>
    <t>Boletos áereos para la delegación de la modalidad de Foso Olímpico por su participación em ñps XXV Juegos Centroamericanos y del Caribe, Santo Domingo, Repúbica Dominicana  del 23 al 31 de Julio 2026</t>
  </si>
  <si>
    <t xml:space="preserve">Boletos áereos para el entrenador de de la modalidad de Skeet  por su participación en los XXV Juegos Centroamericanos y del Caribe, Santo Domingo, Repúbica Dominicana  del </t>
  </si>
  <si>
    <t xml:space="preserve">Boleeto aéreo para el atleta de Skeet Santiago Romero del 15 de julio al 11 de agosto de Italia hacia Guatemala y viceversa por entrenamientos en Guatemala y luego participar en los XXV Juegos Centroamericanos del Caribe Santo Domingo </t>
  </si>
  <si>
    <t>Santiago Romero</t>
  </si>
  <si>
    <t>Santo Domingo, Repúbica Dominicana</t>
  </si>
  <si>
    <t>FECHA DE ACTUALIZACIÓN: 05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</si>
</sst>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quot;#,##0.00;[Red]\-&quot;Q&quot;#,##0.00"/>
    <numFmt numFmtId="164" formatCode="&quot;Q&quot;#,##0.00"/>
  </numFmts>
  <fonts count="8" x14ac:knownFonts="1">
    <font>
      <sz val="11"/>
      <color theme="1"/>
      <name val="Aptos Narrow"/>
      <family val="2"/>
      <scheme val="minor"/>
    </font>
    <font>
      <b/>
      <sz val="11"/>
      <color theme="1"/>
      <name val="Aptos Narrow"/>
      <family val="2"/>
      <scheme val="minor"/>
    </font>
    <font>
      <b/>
      <sz val="12"/>
      <color theme="1"/>
      <name val="Aptos Narrow"/>
      <family val="2"/>
      <scheme val="minor"/>
    </font>
    <font>
      <b/>
      <sz val="16"/>
      <color theme="1"/>
      <name val="Aptos Narrow"/>
      <family val="2"/>
      <scheme val="minor"/>
    </font>
    <font>
      <sz val="12"/>
      <color theme="1"/>
      <name val="Aptos"/>
      <family val="2"/>
    </font>
    <font>
      <b/>
      <sz val="12"/>
      <color theme="1"/>
      <name val="Aptos"/>
      <family val="2"/>
    </font>
    <font>
      <sz val="11"/>
      <color theme="1"/>
      <name val="Aptos Display"/>
      <family val="1"/>
      <scheme val="major"/>
    </font>
    <font>
      <b/>
      <sz val="11"/>
      <color theme="1"/>
      <name val="Aptos Display"/>
      <family val="1"/>
      <scheme val="major"/>
    </font>
  </fonts>
  <fills count="3">
    <fill>
      <patternFill patternType="none"/>
    </fill>
    <fill>
      <patternFill patternType="gray125"/>
    </fill>
    <fill>
      <patternFill patternType="solid">
        <fgColor theme="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s>
  <cellStyleXfs count="1">
    <xf numFmtId="0" fontId="0" fillId="0" borderId="0"/>
  </cellStyleXfs>
  <cellXfs count="28">
    <xf numFmtId="0" fontId="0" fillId="0" borderId="0" xfId="0"/>
    <xf numFmtId="0" fontId="2" fillId="0" borderId="0" xfId="0" applyFont="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6" xfId="0" applyBorder="1"/>
    <xf numFmtId="0" fontId="0" fillId="0" borderId="7" xfId="0" applyBorder="1"/>
    <xf numFmtId="8" fontId="4" fillId="0" borderId="6" xfId="0" applyNumberFormat="1" applyFont="1" applyBorder="1" applyAlignment="1">
      <alignment horizontal="center" vertical="center"/>
    </xf>
    <xf numFmtId="8" fontId="4" fillId="0" borderId="1"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1" xfId="0" applyNumberFormat="1" applyFont="1" applyBorder="1" applyAlignment="1">
      <alignment horizontal="center" vertical="center"/>
    </xf>
    <xf numFmtId="14" fontId="0" fillId="0" borderId="1" xfId="0" applyNumberFormat="1" applyBorder="1"/>
    <xf numFmtId="14" fontId="0" fillId="0" borderId="6" xfId="0" applyNumberFormat="1" applyBorder="1"/>
    <xf numFmtId="0" fontId="5" fillId="0" borderId="6" xfId="0" applyFont="1" applyBorder="1" applyAlignment="1">
      <alignment wrapText="1"/>
    </xf>
    <xf numFmtId="49" fontId="5" fillId="0" borderId="1" xfId="0" applyNumberFormat="1" applyFont="1" applyBorder="1" applyAlignment="1">
      <alignment horizontal="center" wrapText="1"/>
    </xf>
    <xf numFmtId="8" fontId="4" fillId="0" borderId="1" xfId="0" applyNumberFormat="1" applyFont="1" applyBorder="1" applyAlignment="1">
      <alignment horizontal="center" vertical="center" wrapText="1"/>
    </xf>
    <xf numFmtId="0" fontId="4" fillId="0" borderId="1" xfId="0" applyFont="1" applyBorder="1" applyAlignment="1">
      <alignment horizontal="left" wrapText="1"/>
    </xf>
    <xf numFmtId="0" fontId="1" fillId="0" borderId="0" xfId="0" applyFont="1"/>
    <xf numFmtId="0" fontId="6" fillId="0" borderId="0" xfId="0" applyFont="1"/>
    <xf numFmtId="0" fontId="6" fillId="0" borderId="0" xfId="0" applyFont="1" applyAlignment="1">
      <alignment horizontal="centerContinuous"/>
    </xf>
    <xf numFmtId="0" fontId="7" fillId="0" borderId="0" xfId="0" applyFont="1" applyAlignment="1">
      <alignment horizontal="left" indent="35"/>
    </xf>
    <xf numFmtId="0" fontId="7" fillId="0" borderId="0" xfId="0" applyFont="1" applyAlignment="1">
      <alignment horizontal="left" indent="43"/>
    </xf>
    <xf numFmtId="0" fontId="7" fillId="0" borderId="0" xfId="0" applyFont="1" applyAlignment="1">
      <alignment horizontal="left" indent="51"/>
    </xf>
    <xf numFmtId="164" fontId="4" fillId="0" borderId="8" xfId="0" applyNumberFormat="1"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xf>
    <xf numFmtId="0" fontId="2" fillId="0" borderId="1" xfId="0" applyFont="1" applyBorder="1" applyAlignment="1">
      <alignment horizontal="left" vertical="center" wrapText="1"/>
    </xf>
    <xf numFmtId="49" fontId="5" fillId="0" borderId="6" xfId="0" applyNumberFormat="1" applyFont="1" applyBorder="1" applyAlignment="1">
      <alignment horizontal="center" wrapText="1"/>
    </xf>
  </cellXfs>
  <cellStyles count="1">
    <cellStyle name="Normal" xfId="0" builtinId="0"/>
  </cellStyles>
  <dxfs count="0"/>
  <tableStyles count="1" defaultTableStyle="TableStyleMedium2" defaultPivotStyle="PivotStyleLight16">
    <tableStyle name="Invisible" pivot="0" table="0" count="0" xr9:uid="{D2048C08-8718-4DAD-AD4A-EEF0D73311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2B1DF-69C9-467D-8442-93D51973487D}">
  <sheetPr>
    <pageSetUpPr fitToPage="1"/>
  </sheetPr>
  <dimension ref="A1:O68"/>
  <sheetViews>
    <sheetView tabSelected="1" topLeftCell="A20" zoomScale="60" zoomScaleNormal="60" workbookViewId="0">
      <selection activeCell="J34" sqref="J34"/>
    </sheetView>
  </sheetViews>
  <sheetFormatPr baseColWidth="10" defaultRowHeight="15" x14ac:dyDescent="0.25"/>
  <cols>
    <col min="1" max="1" width="12.7109375" customWidth="1"/>
    <col min="2" max="2" width="12.85546875" customWidth="1"/>
    <col min="3" max="3" width="14.42578125" customWidth="1"/>
    <col min="4" max="5" width="38.85546875" customWidth="1"/>
    <col min="6" max="6" width="87.85546875" customWidth="1"/>
    <col min="7" max="7" width="14.7109375" customWidth="1"/>
    <col min="8" max="8" width="17.5703125" customWidth="1"/>
  </cols>
  <sheetData>
    <row r="1" spans="1:8" ht="15.75" customHeight="1" x14ac:dyDescent="0.25">
      <c r="A1" s="24" t="s">
        <v>7</v>
      </c>
      <c r="B1" s="24"/>
      <c r="C1" s="24"/>
      <c r="D1" s="24"/>
      <c r="E1" s="24"/>
      <c r="F1" s="24"/>
      <c r="G1" s="24"/>
      <c r="H1" s="24"/>
    </row>
    <row r="2" spans="1:8" ht="15.75" customHeight="1" x14ac:dyDescent="0.25">
      <c r="A2" s="24" t="s">
        <v>8</v>
      </c>
      <c r="B2" s="24"/>
      <c r="C2" s="24"/>
      <c r="D2" s="24"/>
      <c r="E2" s="24"/>
      <c r="F2" s="24"/>
      <c r="G2" s="24"/>
      <c r="H2" s="24"/>
    </row>
    <row r="3" spans="1:8" ht="15.75" customHeight="1" x14ac:dyDescent="0.25">
      <c r="A3" s="26" t="s">
        <v>9</v>
      </c>
      <c r="B3" s="26"/>
      <c r="C3" s="26"/>
      <c r="D3" s="26"/>
      <c r="E3" s="26"/>
      <c r="F3" s="26"/>
      <c r="G3" s="26"/>
      <c r="H3" s="26"/>
    </row>
    <row r="4" spans="1:8" ht="15.75" customHeight="1" x14ac:dyDescent="0.25">
      <c r="A4" s="24" t="s">
        <v>10</v>
      </c>
      <c r="B4" s="24"/>
      <c r="C4" s="24"/>
      <c r="D4" s="24"/>
      <c r="E4" s="24"/>
      <c r="F4" s="24"/>
      <c r="G4" s="24"/>
      <c r="H4" s="24"/>
    </row>
    <row r="5" spans="1:8" ht="15.75" customHeight="1" x14ac:dyDescent="0.25">
      <c r="A5" s="24" t="s">
        <v>11</v>
      </c>
      <c r="B5" s="24"/>
      <c r="C5" s="24"/>
      <c r="D5" s="24"/>
      <c r="E5" s="24"/>
      <c r="F5" s="24"/>
      <c r="G5" s="24"/>
      <c r="H5" s="24"/>
    </row>
    <row r="6" spans="1:8" ht="15.75" customHeight="1" x14ac:dyDescent="0.25">
      <c r="A6" s="24" t="s">
        <v>12</v>
      </c>
      <c r="B6" s="24"/>
      <c r="C6" s="24"/>
      <c r="D6" s="24"/>
      <c r="E6" s="24"/>
      <c r="F6" s="24"/>
      <c r="G6" s="24"/>
      <c r="H6" s="24"/>
    </row>
    <row r="7" spans="1:8" ht="15.75" customHeight="1" x14ac:dyDescent="0.25">
      <c r="A7" s="24" t="s">
        <v>71</v>
      </c>
      <c r="B7" s="24"/>
      <c r="C7" s="24"/>
      <c r="D7" s="24"/>
      <c r="E7" s="24"/>
      <c r="F7" s="24"/>
      <c r="G7" s="24"/>
      <c r="H7" s="24"/>
    </row>
    <row r="8" spans="1:8" ht="15.75" customHeight="1" x14ac:dyDescent="0.25">
      <c r="A8" s="24" t="s">
        <v>14</v>
      </c>
      <c r="B8" s="24"/>
      <c r="C8" s="24"/>
      <c r="D8" s="24"/>
      <c r="E8" s="24"/>
      <c r="F8" s="24"/>
      <c r="G8" s="24"/>
      <c r="H8" s="24"/>
    </row>
    <row r="9" spans="1:8" ht="15.75" x14ac:dyDescent="0.25">
      <c r="A9" s="1"/>
      <c r="B9" s="1"/>
      <c r="C9" s="1"/>
      <c r="D9" s="1"/>
      <c r="E9" s="1"/>
      <c r="F9" s="1"/>
      <c r="G9" s="1"/>
      <c r="H9" s="1"/>
    </row>
    <row r="10" spans="1:8" ht="21" customHeight="1" thickBot="1" x14ac:dyDescent="0.4">
      <c r="A10" s="25" t="s">
        <v>0</v>
      </c>
      <c r="B10" s="25"/>
      <c r="C10" s="25"/>
      <c r="D10" s="25"/>
      <c r="E10" s="25"/>
      <c r="F10" s="25"/>
      <c r="G10" s="25"/>
      <c r="H10" s="25"/>
    </row>
    <row r="11" spans="1:8" ht="61.5" customHeight="1" thickBot="1" x14ac:dyDescent="0.3">
      <c r="A11" s="2" t="s">
        <v>17</v>
      </c>
      <c r="B11" s="3" t="s">
        <v>1</v>
      </c>
      <c r="C11" s="3" t="s">
        <v>2</v>
      </c>
      <c r="D11" s="3" t="s">
        <v>16</v>
      </c>
      <c r="E11" s="3" t="s">
        <v>3</v>
      </c>
      <c r="F11" s="3" t="s">
        <v>4</v>
      </c>
      <c r="G11" s="3" t="s">
        <v>5</v>
      </c>
      <c r="H11" s="4" t="s">
        <v>6</v>
      </c>
    </row>
    <row r="12" spans="1:8" ht="15.75" x14ac:dyDescent="0.25">
      <c r="A12" s="6"/>
      <c r="B12" s="11"/>
      <c r="C12" s="11"/>
      <c r="D12" s="5"/>
      <c r="E12" s="8"/>
      <c r="F12" s="14" t="s">
        <v>23</v>
      </c>
      <c r="G12" s="10"/>
      <c r="H12" s="23"/>
    </row>
    <row r="13" spans="1:8" ht="15.75" x14ac:dyDescent="0.25">
      <c r="A13" s="6"/>
      <c r="B13" s="12"/>
      <c r="C13" s="12"/>
      <c r="D13" s="5"/>
      <c r="E13" s="7"/>
      <c r="F13" s="13" t="s">
        <v>15</v>
      </c>
      <c r="G13" s="9"/>
      <c r="H13" s="9"/>
    </row>
    <row r="14" spans="1:8" ht="15.75" x14ac:dyDescent="0.25">
      <c r="A14" s="6"/>
      <c r="B14" s="11"/>
      <c r="C14" s="11"/>
      <c r="D14" s="5"/>
      <c r="E14" s="8"/>
      <c r="F14" s="14" t="s">
        <v>22</v>
      </c>
      <c r="G14" s="10"/>
      <c r="H14" s="10"/>
    </row>
    <row r="15" spans="1:8" ht="15.75" x14ac:dyDescent="0.25">
      <c r="A15" s="6"/>
      <c r="B15" s="11"/>
      <c r="C15" s="11"/>
      <c r="D15" s="5"/>
      <c r="E15" s="8"/>
      <c r="F15" s="13" t="s">
        <v>15</v>
      </c>
      <c r="G15" s="10"/>
      <c r="H15" s="10"/>
    </row>
    <row r="16" spans="1:8" ht="15.75" x14ac:dyDescent="0.25">
      <c r="A16" s="6"/>
      <c r="B16" s="11"/>
      <c r="C16" s="11"/>
      <c r="D16" s="5"/>
      <c r="E16" s="15"/>
      <c r="F16" s="14" t="s">
        <v>21</v>
      </c>
      <c r="G16" s="10"/>
      <c r="H16" s="10"/>
    </row>
    <row r="17" spans="1:8" ht="31.5" x14ac:dyDescent="0.25">
      <c r="A17" s="6" t="s">
        <v>24</v>
      </c>
      <c r="B17" s="11">
        <v>46106</v>
      </c>
      <c r="C17" s="11" t="s">
        <v>25</v>
      </c>
      <c r="D17" s="5" t="s">
        <v>26</v>
      </c>
      <c r="E17" s="15" t="s">
        <v>31</v>
      </c>
      <c r="F17" s="16" t="s">
        <v>32</v>
      </c>
      <c r="G17" s="10">
        <v>22297.429999999997</v>
      </c>
      <c r="H17" s="10">
        <v>20641.440000000002</v>
      </c>
    </row>
    <row r="18" spans="1:8" ht="31.5" x14ac:dyDescent="0.25">
      <c r="A18" s="6" t="s">
        <v>24</v>
      </c>
      <c r="B18" s="11">
        <v>46106</v>
      </c>
      <c r="C18" s="11" t="s">
        <v>25</v>
      </c>
      <c r="D18" s="5" t="s">
        <v>27</v>
      </c>
      <c r="E18" s="15" t="s">
        <v>31</v>
      </c>
      <c r="F18" s="16" t="s">
        <v>32</v>
      </c>
      <c r="G18" s="10">
        <v>22297.429999999997</v>
      </c>
      <c r="H18" s="10">
        <v>20641.440000000002</v>
      </c>
    </row>
    <row r="19" spans="1:8" ht="31.5" x14ac:dyDescent="0.25">
      <c r="A19" s="6" t="s">
        <v>24</v>
      </c>
      <c r="B19" s="11">
        <v>46106</v>
      </c>
      <c r="C19" s="11" t="s">
        <v>25</v>
      </c>
      <c r="D19" s="5" t="s">
        <v>28</v>
      </c>
      <c r="E19" s="15" t="s">
        <v>31</v>
      </c>
      <c r="F19" s="16" t="s">
        <v>32</v>
      </c>
      <c r="G19" s="10">
        <v>22297.429999999997</v>
      </c>
      <c r="H19" s="10">
        <v>21036.720000000001</v>
      </c>
    </row>
    <row r="20" spans="1:8" ht="31.5" x14ac:dyDescent="0.25">
      <c r="A20" s="6" t="s">
        <v>24</v>
      </c>
      <c r="B20" s="11">
        <v>46106</v>
      </c>
      <c r="C20" s="11" t="s">
        <v>25</v>
      </c>
      <c r="D20" s="5" t="s">
        <v>29</v>
      </c>
      <c r="E20" s="15" t="s">
        <v>31</v>
      </c>
      <c r="F20" s="16" t="s">
        <v>32</v>
      </c>
      <c r="G20" s="10">
        <v>19112.57</v>
      </c>
      <c r="H20" s="10">
        <v>24907.84</v>
      </c>
    </row>
    <row r="21" spans="1:8" ht="31.5" x14ac:dyDescent="0.25">
      <c r="A21" s="6" t="s">
        <v>24</v>
      </c>
      <c r="B21" s="11">
        <v>46106</v>
      </c>
      <c r="C21" s="11" t="s">
        <v>25</v>
      </c>
      <c r="D21" s="5" t="s">
        <v>30</v>
      </c>
      <c r="E21" s="15" t="s">
        <v>31</v>
      </c>
      <c r="F21" s="16" t="s">
        <v>32</v>
      </c>
      <c r="G21" s="10">
        <v>19112.57</v>
      </c>
      <c r="H21" s="10">
        <v>24907.84</v>
      </c>
    </row>
    <row r="22" spans="1:8" ht="15.75" x14ac:dyDescent="0.25">
      <c r="A22" s="6"/>
      <c r="B22" s="11"/>
      <c r="C22" s="11"/>
      <c r="D22" s="5"/>
      <c r="E22" s="15"/>
      <c r="F22" s="16"/>
      <c r="G22" s="10"/>
      <c r="H22" s="10"/>
    </row>
    <row r="23" spans="1:8" ht="15.75" x14ac:dyDescent="0.25">
      <c r="A23" s="6"/>
      <c r="B23" s="11"/>
      <c r="C23" s="11"/>
      <c r="D23" s="5"/>
      <c r="E23" s="15"/>
      <c r="F23" s="14" t="s">
        <v>33</v>
      </c>
      <c r="G23" s="10"/>
      <c r="H23" s="10"/>
    </row>
    <row r="24" spans="1:8" ht="15.75" x14ac:dyDescent="0.25">
      <c r="A24" s="6"/>
      <c r="B24" s="11"/>
      <c r="C24" s="11"/>
      <c r="D24" s="5"/>
      <c r="E24" s="15"/>
      <c r="F24" s="13" t="s">
        <v>15</v>
      </c>
      <c r="G24" s="10"/>
      <c r="H24" s="10"/>
    </row>
    <row r="25" spans="1:8" ht="15.75" x14ac:dyDescent="0.25">
      <c r="A25" s="6"/>
      <c r="B25" s="11"/>
      <c r="C25" s="11"/>
      <c r="D25" s="5"/>
      <c r="E25" s="15"/>
      <c r="F25" s="13"/>
      <c r="G25" s="10"/>
      <c r="H25" s="10"/>
    </row>
    <row r="26" spans="1:8" ht="15.75" x14ac:dyDescent="0.25">
      <c r="A26" s="6"/>
      <c r="B26" s="11"/>
      <c r="C26" s="11"/>
      <c r="D26" s="5"/>
      <c r="E26" s="15"/>
      <c r="F26" s="14" t="s">
        <v>41</v>
      </c>
      <c r="G26" s="10"/>
      <c r="H26" s="10"/>
    </row>
    <row r="27" spans="1:8" ht="15.75" x14ac:dyDescent="0.25">
      <c r="A27" s="6"/>
      <c r="B27" s="11"/>
      <c r="C27" s="11"/>
      <c r="D27" s="5"/>
      <c r="E27" s="15"/>
      <c r="F27" s="27"/>
      <c r="G27" s="10"/>
      <c r="H27" s="10"/>
    </row>
    <row r="28" spans="1:8" ht="47.25" x14ac:dyDescent="0.25">
      <c r="A28" s="6" t="s">
        <v>24</v>
      </c>
      <c r="B28" s="11">
        <v>46202</v>
      </c>
      <c r="C28" s="11">
        <v>46216</v>
      </c>
      <c r="D28" s="5" t="s">
        <v>36</v>
      </c>
      <c r="E28" s="15" t="s">
        <v>34</v>
      </c>
      <c r="F28" s="13" t="s">
        <v>35</v>
      </c>
      <c r="G28" s="10">
        <v>13350.82</v>
      </c>
      <c r="H28" s="10"/>
    </row>
    <row r="29" spans="1:8" ht="47.25" x14ac:dyDescent="0.25">
      <c r="A29" s="6" t="s">
        <v>24</v>
      </c>
      <c r="B29" s="11">
        <v>46182</v>
      </c>
      <c r="C29" s="11">
        <v>46190</v>
      </c>
      <c r="D29" s="5" t="s">
        <v>38</v>
      </c>
      <c r="E29" s="15" t="s">
        <v>34</v>
      </c>
      <c r="F29" s="13" t="s">
        <v>37</v>
      </c>
      <c r="G29" s="10">
        <v>10453.93</v>
      </c>
      <c r="H29" s="10"/>
    </row>
    <row r="30" spans="1:8" ht="47.25" x14ac:dyDescent="0.25">
      <c r="A30" s="6" t="s">
        <v>24</v>
      </c>
      <c r="B30" s="11">
        <v>46182</v>
      </c>
      <c r="C30" s="11">
        <v>46190</v>
      </c>
      <c r="D30" s="5" t="s">
        <v>40</v>
      </c>
      <c r="E30" s="15" t="s">
        <v>34</v>
      </c>
      <c r="F30" s="13" t="s">
        <v>39</v>
      </c>
      <c r="G30" s="10">
        <v>9821.57</v>
      </c>
      <c r="H30" s="10"/>
    </row>
    <row r="31" spans="1:8" ht="15.75" x14ac:dyDescent="0.25">
      <c r="A31" s="6" t="s">
        <v>24</v>
      </c>
      <c r="B31" s="11"/>
      <c r="C31" s="11"/>
      <c r="D31" s="5"/>
      <c r="E31" s="15"/>
      <c r="F31" s="13"/>
      <c r="G31" s="10"/>
      <c r="H31" s="10"/>
    </row>
    <row r="32" spans="1:8" ht="15.75" x14ac:dyDescent="0.25">
      <c r="A32" s="6"/>
      <c r="B32" s="11"/>
      <c r="C32" s="11"/>
      <c r="D32" s="5"/>
      <c r="E32" s="15"/>
      <c r="F32" s="14" t="s">
        <v>42</v>
      </c>
      <c r="G32" s="10"/>
      <c r="H32" s="10"/>
    </row>
    <row r="33" spans="1:8" ht="31.5" x14ac:dyDescent="0.25">
      <c r="A33" s="6" t="s">
        <v>24</v>
      </c>
      <c r="B33" s="11">
        <v>46212</v>
      </c>
      <c r="C33" s="11">
        <v>46190</v>
      </c>
      <c r="D33" s="5" t="s">
        <v>44</v>
      </c>
      <c r="E33" s="15" t="s">
        <v>56</v>
      </c>
      <c r="F33" s="13" t="s">
        <v>57</v>
      </c>
      <c r="G33" s="10">
        <v>20891.52</v>
      </c>
      <c r="H33" s="10"/>
    </row>
    <row r="34" spans="1:8" ht="47.25" x14ac:dyDescent="0.25">
      <c r="A34" s="6" t="s">
        <v>24</v>
      </c>
      <c r="B34" s="11">
        <v>46212</v>
      </c>
      <c r="C34" s="11">
        <v>46190</v>
      </c>
      <c r="D34" s="5" t="s">
        <v>45</v>
      </c>
      <c r="E34" s="15" t="s">
        <v>56</v>
      </c>
      <c r="F34" s="13" t="s">
        <v>43</v>
      </c>
      <c r="G34" s="10">
        <v>52607.360000000001</v>
      </c>
      <c r="H34" s="10"/>
    </row>
    <row r="35" spans="1:8" ht="31.5" x14ac:dyDescent="0.25">
      <c r="A35" s="6" t="s">
        <v>24</v>
      </c>
      <c r="B35" s="11">
        <v>46212</v>
      </c>
      <c r="C35" s="11">
        <v>46190</v>
      </c>
      <c r="D35" s="5" t="s">
        <v>46</v>
      </c>
      <c r="E35" s="15" t="s">
        <v>56</v>
      </c>
      <c r="F35" s="13" t="s">
        <v>55</v>
      </c>
      <c r="G35" s="10"/>
      <c r="H35" s="10">
        <f>12240+16510.4</f>
        <v>28750.400000000001</v>
      </c>
    </row>
    <row r="36" spans="1:8" ht="31.5" x14ac:dyDescent="0.25">
      <c r="A36" s="6" t="s">
        <v>24</v>
      </c>
      <c r="B36" s="11">
        <v>46212</v>
      </c>
      <c r="C36" s="11">
        <v>46190</v>
      </c>
      <c r="D36" s="5" t="s">
        <v>47</v>
      </c>
      <c r="E36" s="15" t="s">
        <v>56</v>
      </c>
      <c r="F36" s="13" t="s">
        <v>55</v>
      </c>
      <c r="G36" s="10"/>
      <c r="H36" s="10">
        <f>13760+16510.4</f>
        <v>30270.400000000001</v>
      </c>
    </row>
    <row r="37" spans="1:8" ht="31.5" x14ac:dyDescent="0.25">
      <c r="A37" s="6" t="s">
        <v>24</v>
      </c>
      <c r="B37" s="11">
        <v>46212</v>
      </c>
      <c r="C37" s="11">
        <v>46190</v>
      </c>
      <c r="D37" s="5" t="s">
        <v>48</v>
      </c>
      <c r="E37" s="15" t="s">
        <v>56</v>
      </c>
      <c r="F37" s="13" t="s">
        <v>55</v>
      </c>
      <c r="G37" s="10"/>
      <c r="H37" s="10">
        <f>19398.08+13256</f>
        <v>32654.080000000002</v>
      </c>
    </row>
    <row r="38" spans="1:8" ht="31.5" x14ac:dyDescent="0.25">
      <c r="A38" s="6" t="s">
        <v>24</v>
      </c>
      <c r="B38" s="11">
        <v>46212</v>
      </c>
      <c r="C38" s="11">
        <v>46190</v>
      </c>
      <c r="D38" s="5" t="s">
        <v>49</v>
      </c>
      <c r="E38" s="15" t="s">
        <v>56</v>
      </c>
      <c r="F38" s="13" t="s">
        <v>55</v>
      </c>
      <c r="G38" s="10"/>
      <c r="H38" s="10">
        <f>16510.08+15600</f>
        <v>32110.080000000002</v>
      </c>
    </row>
    <row r="39" spans="1:8" ht="31.5" x14ac:dyDescent="0.25">
      <c r="A39" s="6" t="s">
        <v>24</v>
      </c>
      <c r="B39" s="11">
        <v>46212</v>
      </c>
      <c r="C39" s="11">
        <v>46190</v>
      </c>
      <c r="D39" s="5" t="s">
        <v>50</v>
      </c>
      <c r="E39" s="15" t="s">
        <v>56</v>
      </c>
      <c r="F39" s="13" t="s">
        <v>55</v>
      </c>
      <c r="G39" s="10"/>
      <c r="H39" s="10">
        <f>12240+16510.08</f>
        <v>28750.080000000002</v>
      </c>
    </row>
    <row r="40" spans="1:8" ht="31.5" x14ac:dyDescent="0.25">
      <c r="A40" s="6" t="s">
        <v>24</v>
      </c>
      <c r="B40" s="11">
        <v>46212</v>
      </c>
      <c r="C40" s="11">
        <v>46190</v>
      </c>
      <c r="D40" s="5" t="s">
        <v>51</v>
      </c>
      <c r="E40" s="15" t="s">
        <v>56</v>
      </c>
      <c r="F40" s="13" t="s">
        <v>55</v>
      </c>
      <c r="G40" s="10"/>
      <c r="H40" s="10">
        <f>12240+16510.4</f>
        <v>28750.400000000001</v>
      </c>
    </row>
    <row r="41" spans="1:8" ht="31.5" x14ac:dyDescent="0.25">
      <c r="A41" s="6" t="s">
        <v>24</v>
      </c>
      <c r="B41" s="11">
        <v>46212</v>
      </c>
      <c r="C41" s="11">
        <v>46190</v>
      </c>
      <c r="D41" s="5" t="s">
        <v>52</v>
      </c>
      <c r="E41" s="15" t="s">
        <v>56</v>
      </c>
      <c r="F41" s="13" t="s">
        <v>55</v>
      </c>
      <c r="G41" s="10"/>
      <c r="H41" s="10">
        <f>12160+16510.4</f>
        <v>28670.400000000001</v>
      </c>
    </row>
    <row r="42" spans="1:8" ht="31.5" x14ac:dyDescent="0.25">
      <c r="A42" s="6" t="s">
        <v>24</v>
      </c>
      <c r="B42" s="11">
        <v>46212</v>
      </c>
      <c r="C42" s="11">
        <v>46190</v>
      </c>
      <c r="D42" s="5" t="s">
        <v>53</v>
      </c>
      <c r="E42" s="15" t="s">
        <v>56</v>
      </c>
      <c r="F42" s="13" t="s">
        <v>55</v>
      </c>
      <c r="G42" s="10"/>
      <c r="H42" s="10">
        <f>12240+16510.4</f>
        <v>28750.400000000001</v>
      </c>
    </row>
    <row r="43" spans="1:8" ht="31.5" x14ac:dyDescent="0.25">
      <c r="A43" s="6" t="s">
        <v>24</v>
      </c>
      <c r="B43" s="11">
        <v>46212</v>
      </c>
      <c r="C43" s="11">
        <v>46190</v>
      </c>
      <c r="D43" s="5" t="s">
        <v>38</v>
      </c>
      <c r="E43" s="15" t="s">
        <v>56</v>
      </c>
      <c r="F43" s="13" t="s">
        <v>55</v>
      </c>
      <c r="G43" s="10"/>
      <c r="H43" s="10">
        <v>18037.75</v>
      </c>
    </row>
    <row r="44" spans="1:8" ht="31.5" x14ac:dyDescent="0.25">
      <c r="A44" s="6" t="s">
        <v>24</v>
      </c>
      <c r="B44" s="11">
        <v>46212</v>
      </c>
      <c r="C44" s="11">
        <v>46190</v>
      </c>
      <c r="D44" s="5" t="s">
        <v>54</v>
      </c>
      <c r="E44" s="15" t="s">
        <v>56</v>
      </c>
      <c r="F44" s="13" t="s">
        <v>55</v>
      </c>
      <c r="G44" s="10"/>
      <c r="H44" s="10">
        <v>18038.080000000002</v>
      </c>
    </row>
    <row r="45" spans="1:8" ht="15.75" x14ac:dyDescent="0.25">
      <c r="A45" s="6"/>
      <c r="B45" s="11"/>
      <c r="C45" s="11"/>
      <c r="D45" s="5"/>
      <c r="E45" s="15"/>
      <c r="F45" s="13"/>
      <c r="G45" s="10"/>
      <c r="H45" s="10"/>
    </row>
    <row r="46" spans="1:8" ht="31.5" x14ac:dyDescent="0.25">
      <c r="A46" s="6" t="s">
        <v>24</v>
      </c>
      <c r="B46" s="11">
        <v>46200</v>
      </c>
      <c r="C46" s="11">
        <v>46216</v>
      </c>
      <c r="D46" s="5" t="s">
        <v>38</v>
      </c>
      <c r="E46" s="15" t="s">
        <v>62</v>
      </c>
      <c r="F46" s="13" t="s">
        <v>63</v>
      </c>
      <c r="G46" s="10">
        <v>17730.150000000001</v>
      </c>
      <c r="H46" s="10"/>
    </row>
    <row r="47" spans="1:8" ht="31.5" x14ac:dyDescent="0.25">
      <c r="A47" s="6" t="s">
        <v>24</v>
      </c>
      <c r="B47" s="11">
        <v>46200</v>
      </c>
      <c r="C47" s="11">
        <v>46211</v>
      </c>
      <c r="D47" s="5" t="s">
        <v>54</v>
      </c>
      <c r="E47" s="15" t="s">
        <v>62</v>
      </c>
      <c r="F47" s="13" t="s">
        <v>63</v>
      </c>
      <c r="G47" s="10">
        <v>19912.84</v>
      </c>
      <c r="H47" s="10"/>
    </row>
    <row r="48" spans="1:8" ht="31.5" x14ac:dyDescent="0.25">
      <c r="A48" s="6" t="s">
        <v>24</v>
      </c>
      <c r="B48" s="11">
        <v>46200</v>
      </c>
      <c r="C48" s="11">
        <v>46216</v>
      </c>
      <c r="D48" s="5" t="s">
        <v>58</v>
      </c>
      <c r="E48" s="15" t="s">
        <v>62</v>
      </c>
      <c r="F48" s="13" t="s">
        <v>63</v>
      </c>
      <c r="G48" s="10">
        <v>14780.77</v>
      </c>
      <c r="H48" s="10"/>
    </row>
    <row r="49" spans="1:8" ht="31.5" x14ac:dyDescent="0.25">
      <c r="A49" s="6" t="s">
        <v>24</v>
      </c>
      <c r="B49" s="11">
        <v>46200</v>
      </c>
      <c r="C49" s="11">
        <v>46216</v>
      </c>
      <c r="D49" s="5" t="s">
        <v>59</v>
      </c>
      <c r="E49" s="15" t="s">
        <v>62</v>
      </c>
      <c r="F49" s="13" t="s">
        <v>63</v>
      </c>
      <c r="G49" s="10">
        <v>16606.080000000002</v>
      </c>
      <c r="H49" s="10"/>
    </row>
    <row r="50" spans="1:8" ht="31.5" x14ac:dyDescent="0.25">
      <c r="A50" s="6" t="s">
        <v>24</v>
      </c>
      <c r="B50" s="11">
        <v>46200</v>
      </c>
      <c r="C50" s="11">
        <v>46211</v>
      </c>
      <c r="D50" s="5" t="s">
        <v>60</v>
      </c>
      <c r="E50" s="15" t="s">
        <v>62</v>
      </c>
      <c r="F50" s="13" t="s">
        <v>63</v>
      </c>
      <c r="G50" s="10">
        <v>42456.9</v>
      </c>
      <c r="H50" s="10"/>
    </row>
    <row r="51" spans="1:8" ht="31.5" x14ac:dyDescent="0.25">
      <c r="A51" s="6" t="s">
        <v>24</v>
      </c>
      <c r="B51" s="11">
        <v>46200</v>
      </c>
      <c r="C51" s="11">
        <v>46216</v>
      </c>
      <c r="D51" s="5" t="s">
        <v>61</v>
      </c>
      <c r="E51" s="15" t="s">
        <v>62</v>
      </c>
      <c r="F51" s="13" t="s">
        <v>63</v>
      </c>
      <c r="G51" s="10">
        <v>29570.16</v>
      </c>
      <c r="H51" s="10"/>
    </row>
    <row r="52" spans="1:8" ht="15.75" x14ac:dyDescent="0.25">
      <c r="A52" s="6"/>
      <c r="B52" s="11"/>
      <c r="C52" s="11"/>
      <c r="D52" s="5"/>
      <c r="E52" s="15"/>
      <c r="F52" s="13"/>
      <c r="G52" s="10"/>
      <c r="H52" s="10"/>
    </row>
    <row r="53" spans="1:8" ht="47.25" x14ac:dyDescent="0.25">
      <c r="A53" s="6" t="s">
        <v>24</v>
      </c>
      <c r="B53" s="11">
        <v>46223</v>
      </c>
      <c r="C53" s="11">
        <v>46230</v>
      </c>
      <c r="D53" s="5" t="s">
        <v>60</v>
      </c>
      <c r="E53" s="15" t="s">
        <v>70</v>
      </c>
      <c r="F53" s="13" t="s">
        <v>64</v>
      </c>
      <c r="G53" s="10">
        <v>21460.240000000002</v>
      </c>
      <c r="H53" s="10"/>
    </row>
    <row r="54" spans="1:8" ht="47.25" x14ac:dyDescent="0.25">
      <c r="A54" s="6" t="s">
        <v>24</v>
      </c>
      <c r="B54" s="11">
        <v>46223</v>
      </c>
      <c r="C54" s="11">
        <v>46230</v>
      </c>
      <c r="D54" s="5" t="s">
        <v>38</v>
      </c>
      <c r="E54" s="15" t="s">
        <v>70</v>
      </c>
      <c r="F54" s="13" t="s">
        <v>65</v>
      </c>
      <c r="G54" s="10">
        <v>9978.52</v>
      </c>
      <c r="H54" s="10"/>
    </row>
    <row r="55" spans="1:8" ht="47.25" x14ac:dyDescent="0.25">
      <c r="A55" s="6" t="s">
        <v>24</v>
      </c>
      <c r="B55" s="11">
        <v>46223</v>
      </c>
      <c r="C55" s="11">
        <v>46230</v>
      </c>
      <c r="D55" s="5" t="s">
        <v>61</v>
      </c>
      <c r="E55" s="15" t="s">
        <v>70</v>
      </c>
      <c r="F55" s="13" t="s">
        <v>66</v>
      </c>
      <c r="G55" s="10">
        <v>24870.6</v>
      </c>
      <c r="H55" s="10"/>
    </row>
    <row r="56" spans="1:8" ht="47.25" x14ac:dyDescent="0.25">
      <c r="A56" s="6" t="s">
        <v>24</v>
      </c>
      <c r="B56" s="11">
        <v>46223</v>
      </c>
      <c r="C56" s="11">
        <v>46230</v>
      </c>
      <c r="D56" s="5" t="s">
        <v>54</v>
      </c>
      <c r="E56" s="15" t="s">
        <v>70</v>
      </c>
      <c r="F56" s="13" t="s">
        <v>67</v>
      </c>
      <c r="G56" s="10">
        <v>6410.27</v>
      </c>
      <c r="H56" s="10"/>
    </row>
    <row r="57" spans="1:8" ht="47.25" x14ac:dyDescent="0.25">
      <c r="A57" s="6" t="s">
        <v>24</v>
      </c>
      <c r="B57" s="11">
        <v>46223</v>
      </c>
      <c r="C57" s="11">
        <v>46230</v>
      </c>
      <c r="D57" s="5" t="s">
        <v>69</v>
      </c>
      <c r="E57" s="15" t="s">
        <v>70</v>
      </c>
      <c r="F57" s="13" t="s">
        <v>68</v>
      </c>
      <c r="G57" s="10">
        <v>21687.730000000003</v>
      </c>
      <c r="H57" s="10"/>
    </row>
    <row r="58" spans="1:8" ht="15.75" x14ac:dyDescent="0.25">
      <c r="A58" s="6"/>
      <c r="B58" s="11"/>
      <c r="C58" s="11"/>
      <c r="D58" s="5"/>
      <c r="E58" s="15"/>
      <c r="F58" s="13"/>
      <c r="G58" s="10"/>
      <c r="H58" s="10"/>
    </row>
    <row r="59" spans="1:8" ht="15.75" x14ac:dyDescent="0.25">
      <c r="A59" s="6"/>
      <c r="B59" s="11"/>
      <c r="C59" s="11"/>
      <c r="D59" s="5"/>
      <c r="E59" s="15"/>
      <c r="F59" s="16"/>
      <c r="G59" s="10"/>
      <c r="H59" s="10"/>
    </row>
    <row r="60" spans="1:8" ht="15.75" x14ac:dyDescent="0.25">
      <c r="A60" s="6"/>
      <c r="B60" s="11"/>
      <c r="C60" s="11"/>
      <c r="D60" s="5"/>
      <c r="E60" s="15"/>
      <c r="F60" s="16"/>
      <c r="G60" s="10"/>
      <c r="H60" s="10"/>
    </row>
    <row r="61" spans="1:8" ht="15.75" x14ac:dyDescent="0.25">
      <c r="A61" s="6"/>
      <c r="B61" s="11"/>
      <c r="C61" s="11"/>
      <c r="D61" s="5"/>
      <c r="E61" s="15"/>
      <c r="F61" s="16"/>
      <c r="G61" s="10"/>
      <c r="H61" s="10"/>
    </row>
    <row r="62" spans="1:8" ht="15.75" x14ac:dyDescent="0.25">
      <c r="A62" s="6"/>
      <c r="B62" s="11"/>
      <c r="C62" s="11"/>
      <c r="D62" s="5"/>
      <c r="E62" s="15"/>
      <c r="F62" s="16"/>
      <c r="G62" s="10"/>
      <c r="H62" s="10"/>
    </row>
    <row r="64" spans="1:8" x14ac:dyDescent="0.25">
      <c r="E64" s="17" t="s">
        <v>13</v>
      </c>
    </row>
    <row r="66" spans="3:15" s="18" customFormat="1" x14ac:dyDescent="0.25">
      <c r="C66" s="20" t="s">
        <v>19</v>
      </c>
      <c r="D66" s="19"/>
      <c r="E66" s="19"/>
      <c r="F66" s="19"/>
      <c r="G66" s="19"/>
      <c r="H66" s="19"/>
      <c r="I66" s="19"/>
      <c r="J66" s="19"/>
      <c r="K66" s="19"/>
      <c r="L66" s="19"/>
      <c r="M66" s="19"/>
      <c r="N66" s="19"/>
      <c r="O66" s="19"/>
    </row>
    <row r="67" spans="3:15" s="18" customFormat="1" x14ac:dyDescent="0.25">
      <c r="C67" s="21" t="s">
        <v>20</v>
      </c>
      <c r="D67" s="19"/>
      <c r="E67" s="19"/>
      <c r="F67" s="19"/>
      <c r="G67" s="19"/>
      <c r="H67" s="19"/>
      <c r="I67" s="19"/>
      <c r="J67" s="19"/>
      <c r="K67" s="19"/>
      <c r="L67" s="19"/>
      <c r="M67" s="19"/>
      <c r="N67" s="19"/>
      <c r="O67" s="19"/>
    </row>
    <row r="68" spans="3:15" s="18" customFormat="1" x14ac:dyDescent="0.25">
      <c r="C68" s="22" t="s">
        <v>18</v>
      </c>
    </row>
  </sheetData>
  <mergeCells count="9">
    <mergeCell ref="A7:H7"/>
    <mergeCell ref="A8:H8"/>
    <mergeCell ref="A10:H10"/>
    <mergeCell ref="A1:H1"/>
    <mergeCell ref="A2:H2"/>
    <mergeCell ref="A3:H3"/>
    <mergeCell ref="A4:H4"/>
    <mergeCell ref="A5:H5"/>
    <mergeCell ref="A6:H6"/>
  </mergeCells>
  <printOptions horizontalCentered="1"/>
  <pageMargins left="0.19685039370078741" right="0.19685039370078741" top="0.39370078740157483" bottom="0.39370078740157483" header="0.31496062992125984" footer="0.31496062992125984"/>
  <pageSetup scale="56"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N12</vt:lpstr>
      <vt:lpstr>'N12'!Área_de_impresión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Coordinador Financiero</dc:creator>
  <cp:lastModifiedBy>Coordinador Financiero</cp:lastModifiedBy>
  <cp:lastPrinted>2026-07-27T14:44:23Z</cp:lastPrinted>
  <dcterms:created xsi:type="dcterms:W3CDTF">2024-11-05T15:54:22Z</dcterms:created>
  <dcterms:modified xsi:type="dcterms:W3CDTF">2026-07-27T14:44:25Z</dcterms:modified>
</cp:coreProperties>
</file>